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B187" i="1" l="1"/>
  <c r="A187" i="1"/>
  <c r="L186" i="1"/>
  <c r="J186" i="1"/>
  <c r="I186" i="1"/>
  <c r="H186" i="1"/>
  <c r="G186" i="1"/>
  <c r="F186" i="1"/>
  <c r="B177" i="1"/>
  <c r="A177" i="1"/>
  <c r="L176" i="1"/>
  <c r="J176" i="1"/>
  <c r="I176" i="1"/>
  <c r="I187" i="1" s="1"/>
  <c r="H176" i="1"/>
  <c r="H187" i="1" s="1"/>
  <c r="G176" i="1"/>
  <c r="F176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B133" i="1"/>
  <c r="A133" i="1"/>
  <c r="L132" i="1"/>
  <c r="J132" i="1"/>
  <c r="I132" i="1"/>
  <c r="H132" i="1"/>
  <c r="G132" i="1"/>
  <c r="F132" i="1"/>
  <c r="B123" i="1"/>
  <c r="A123" i="1"/>
  <c r="L122" i="1"/>
  <c r="J122" i="1"/>
  <c r="J133" i="1" s="1"/>
  <c r="I122" i="1"/>
  <c r="I133" i="1" s="1"/>
  <c r="H122" i="1"/>
  <c r="G122" i="1"/>
  <c r="F122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I96" i="1" s="1"/>
  <c r="H85" i="1"/>
  <c r="H96" i="1" s="1"/>
  <c r="G85" i="1"/>
  <c r="F85" i="1"/>
  <c r="B78" i="1"/>
  <c r="A78" i="1"/>
  <c r="L77" i="1"/>
  <c r="L78" i="1" s="1"/>
  <c r="J77" i="1"/>
  <c r="I77" i="1"/>
  <c r="H77" i="1"/>
  <c r="G77" i="1"/>
  <c r="F77" i="1"/>
  <c r="B68" i="1"/>
  <c r="A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F60" i="1" s="1"/>
  <c r="B42" i="1"/>
  <c r="A42" i="1"/>
  <c r="L41" i="1"/>
  <c r="J41" i="1"/>
  <c r="I41" i="1"/>
  <c r="H41" i="1"/>
  <c r="G41" i="1"/>
  <c r="F41" i="1"/>
  <c r="B32" i="1"/>
  <c r="A32" i="1"/>
  <c r="L31" i="1"/>
  <c r="J31" i="1"/>
  <c r="J42" i="1" s="1"/>
  <c r="I31" i="1"/>
  <c r="I42" i="1" s="1"/>
  <c r="H31" i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J96" i="1"/>
  <c r="L24" i="1"/>
  <c r="L42" i="1"/>
  <c r="L133" i="1"/>
  <c r="G24" i="1"/>
  <c r="G60" i="1"/>
  <c r="J24" i="1"/>
  <c r="F133" i="1"/>
  <c r="L96" i="1"/>
  <c r="H60" i="1"/>
  <c r="F169" i="1"/>
  <c r="F187" i="1"/>
  <c r="I24" i="1"/>
  <c r="F115" i="1"/>
  <c r="G96" i="1"/>
  <c r="H42" i="1"/>
  <c r="F151" i="1"/>
  <c r="G187" i="1"/>
  <c r="H133" i="1"/>
  <c r="G78" i="1"/>
  <c r="F78" i="1"/>
  <c r="H78" i="1"/>
  <c r="I78" i="1"/>
  <c r="J78" i="1"/>
  <c r="F96" i="1"/>
  <c r="J187" i="1"/>
  <c r="G133" i="1"/>
  <c r="F24" i="1"/>
  <c r="L187" i="1"/>
  <c r="I188" i="1" l="1"/>
  <c r="L188" i="1"/>
  <c r="G188" i="1"/>
  <c r="H188" i="1"/>
  <c r="F188" i="1"/>
  <c r="J188" i="1"/>
</calcChain>
</file>

<file path=xl/sharedStrings.xml><?xml version="1.0" encoding="utf-8"?>
<sst xmlns="http://schemas.openxmlformats.org/spreadsheetml/2006/main" count="247" uniqueCount="74">
  <si>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</si>
  <si>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</si>
  <si>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</si>
  <si>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</si>
  <si>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</si>
  <si>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</si>
  <si>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</si>
  <si>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</si>
  <si>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</si>
  <si>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</si>
  <si>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</si>
  <si>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</si>
  <si>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</si>
  <si>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</si>
  <si>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</si>
  <si>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</si>
  <si>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</si>
  <si>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</si>
  <si>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</si>
  <si>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</si>
  <si>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</si>
  <si>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</si>
  <si>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</si>
  <si>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</si>
  <si>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</si>
  <si>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</si>
  <si>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</si>
  <si>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</si>
  <si>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</si>
  <si>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</si>
  <si>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</si>
  <si>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</si>
  <si>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</si>
  <si>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</si>
  <si>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</si>
  <si>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</si>
  <si>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</si>
  <si>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</si>
  <si>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</si>
  <si>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</si>
  <si>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Масло сливочное </t>
  </si>
  <si>
    <t>Чай с лимоном</t>
  </si>
  <si>
    <t>Хлеб пшеничный</t>
  </si>
  <si>
    <t>Масло сливочное</t>
  </si>
  <si>
    <t>Какао с молоком</t>
  </si>
  <si>
    <t>Чай с сахаром</t>
  </si>
  <si>
    <t>Каша жидкая молочная из манной крупы</t>
  </si>
  <si>
    <t>Кофейный напиток с молоком</t>
  </si>
  <si>
    <t xml:space="preserve">Чай с лимоном </t>
  </si>
  <si>
    <t>Чай с  лимоном</t>
  </si>
  <si>
    <t>Каша жидкая молочная из кукурузной крупы</t>
  </si>
  <si>
    <t xml:space="preserve"> </t>
  </si>
  <si>
    <t>Сыр "Российский"</t>
  </si>
  <si>
    <t>290/7//302/2015</t>
  </si>
  <si>
    <t>МКОУ СОШ № 1 им.Г.С.Фатеева</t>
  </si>
  <si>
    <t>Борисова Е.С.</t>
  </si>
  <si>
    <t>268/125</t>
  </si>
  <si>
    <t xml:space="preserve">сыр Российский </t>
  </si>
  <si>
    <t>268/171</t>
  </si>
  <si>
    <t>биточек из мяса говядины,гарнир из крупы гречневой</t>
  </si>
  <si>
    <t>227/302</t>
  </si>
  <si>
    <t>268/202</t>
  </si>
  <si>
    <t>Шницель из мяса говядины,гарнир  картофель отварной</t>
  </si>
  <si>
    <t>рыба с/м минтай  припущенная, гарнир из крупы ячневой</t>
  </si>
  <si>
    <t>Шницель из мяса говядины,гарнир  с отварными  макаронными изделиями с маслом сливочным</t>
  </si>
  <si>
    <t>Мясо птицы бройлера тушенное  в соусе красном основном,  каша рассыпчатая  пшеничная</t>
  </si>
  <si>
    <t xml:space="preserve">икра кабачковая </t>
  </si>
  <si>
    <t xml:space="preserve">Омлет натуральный </t>
  </si>
  <si>
    <t>хлеб  целебный йодообогащенный</t>
  </si>
  <si>
    <t>хлеб пшеничный</t>
  </si>
  <si>
    <t>хлеб  пшеничный</t>
  </si>
  <si>
    <t>хлеб целебный йодообогащенный</t>
  </si>
  <si>
    <t>Сок фруктовый в промышленной упаковке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</si>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</sst>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150</v>
      </c>
      <c r="G6" s="40">
        <v>15</v>
      </c>
      <c r="H6" s="40">
        <v>25</v>
      </c>
      <c r="I6" s="40">
        <v>3</v>
      </c>
      <c r="J6" s="40">
        <v>257</v>
      </c>
      <c r="K6" s="41">
        <v>210</v>
      </c>
      <c r="L6" s="40">
        <v>68.790000000000006</v>
      </c>
    </row>
    <row r="7" spans="1:12" ht="14.4" x14ac:dyDescent="0.3">
      <c r="A7" s="23"/>
      <c r="B7" s="15"/>
      <c r="C7" s="11"/>
      <c r="D7" s="7" t="s">
        <v>22</v>
      </c>
      <c r="E7" s="42" t="s">
        <v>47</v>
      </c>
      <c r="F7" s="43">
        <v>200</v>
      </c>
      <c r="G7" s="43">
        <v>3</v>
      </c>
      <c r="H7" s="43">
        <v>2</v>
      </c>
      <c r="I7" s="43">
        <v>15</v>
      </c>
      <c r="J7" s="43">
        <v>100</v>
      </c>
      <c r="K7" s="44">
        <v>379</v>
      </c>
      <c r="L7" s="43">
        <v>12.85</v>
      </c>
    </row>
    <row r="8" spans="1:12" ht="14.4" x14ac:dyDescent="0.3">
      <c r="A8" s="23"/>
      <c r="B8" s="15"/>
      <c r="C8" s="11"/>
      <c r="D8" s="7" t="s">
        <v>23</v>
      </c>
      <c r="E8" s="42" t="s">
        <v>68</v>
      </c>
      <c r="F8" s="43">
        <v>30</v>
      </c>
      <c r="G8" s="43">
        <v>1</v>
      </c>
      <c r="H8" s="43">
        <v>1</v>
      </c>
      <c r="I8" s="43">
        <v>13</v>
      </c>
      <c r="J8" s="43">
        <v>64</v>
      </c>
      <c r="K8" s="44"/>
      <c r="L8" s="43">
        <v>1.86</v>
      </c>
    </row>
    <row r="9" spans="1:12" ht="14.4" x14ac:dyDescent="0.3">
      <c r="A9" s="23"/>
      <c r="B9" s="15"/>
      <c r="C9" s="11"/>
      <c r="D9" s="7" t="s">
        <v>24</v>
      </c>
      <c r="E9" s="42" t="s">
        <v>73</v>
      </c>
      <c r="F9" s="43">
        <v>200</v>
      </c>
      <c r="G9" s="43">
        <v>1</v>
      </c>
      <c r="H9" s="43">
        <v>1</v>
      </c>
      <c r="I9" s="43">
        <v>20</v>
      </c>
      <c r="J9" s="43">
        <v>94</v>
      </c>
      <c r="K9" s="44"/>
      <c r="L9" s="43">
        <v>17.8</v>
      </c>
    </row>
    <row r="10" spans="1:12" ht="14.4" x14ac:dyDescent="0.3">
      <c r="A10" s="23"/>
      <c r="B10" s="15"/>
      <c r="C10" s="11"/>
      <c r="D10" s="6"/>
      <c r="E10" s="42" t="s">
        <v>40</v>
      </c>
      <c r="F10" s="43">
        <v>10</v>
      </c>
      <c r="G10" s="43">
        <v>0</v>
      </c>
      <c r="H10" s="43">
        <v>7</v>
      </c>
      <c r="I10" s="43">
        <v>0</v>
      </c>
      <c r="J10" s="43">
        <v>66</v>
      </c>
      <c r="K10" s="44">
        <v>14</v>
      </c>
      <c r="L10" s="43">
        <v>10</v>
      </c>
    </row>
    <row r="11" spans="1:12" ht="14.4" x14ac:dyDescent="0.3">
      <c r="A11" s="23"/>
      <c r="B11" s="15"/>
      <c r="C11" s="11"/>
      <c r="D11" s="6"/>
      <c r="E11" s="42" t="s">
        <v>72</v>
      </c>
      <c r="F11" s="43">
        <v>200</v>
      </c>
      <c r="G11" s="43">
        <v>1</v>
      </c>
      <c r="H11" s="43">
        <v>0</v>
      </c>
      <c r="I11" s="43">
        <v>20.2</v>
      </c>
      <c r="J11" s="43">
        <v>84.8</v>
      </c>
      <c r="K11" s="44"/>
      <c r="L11" s="43">
        <v>30</v>
      </c>
    </row>
    <row r="12" spans="1:12" ht="14.4" x14ac:dyDescent="0.3">
      <c r="A12" s="23"/>
      <c r="B12" s="15"/>
      <c r="C12" s="11"/>
      <c r="D12" s="6"/>
      <c r="E12" s="42" t="s">
        <v>66</v>
      </c>
      <c r="F12" s="43">
        <v>60</v>
      </c>
      <c r="G12" s="43">
        <v>1</v>
      </c>
      <c r="H12" s="43">
        <v>3</v>
      </c>
      <c r="I12" s="43">
        <v>5</v>
      </c>
      <c r="J12" s="43">
        <v>46</v>
      </c>
      <c r="K12" s="44"/>
      <c r="L12" s="43">
        <v>10.199999999999999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850</v>
      </c>
      <c r="G13" s="19">
        <f>SUM(G6:G12)</f>
        <v>22</v>
      </c>
      <c r="H13" s="19">
        <f>SUM(H6:H12)</f>
        <v>39</v>
      </c>
      <c r="I13" s="19">
        <f>SUM(I6:I12)</f>
        <v>76.2</v>
      </c>
      <c r="J13" s="19">
        <f>SUM(J6:J12)</f>
        <v>711.8</v>
      </c>
      <c r="K13" s="25"/>
      <c r="L13" s="19">
        <f>SUM(L6:L10)</f>
        <v>111.3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850</v>
      </c>
      <c r="G24" s="32">
        <f t="shared" ref="G24:J24" si="2">G13+G23</f>
        <v>22</v>
      </c>
      <c r="H24" s="32">
        <f t="shared" si="2"/>
        <v>39</v>
      </c>
      <c r="I24" s="32">
        <f t="shared" si="2"/>
        <v>76.2</v>
      </c>
      <c r="J24" s="32">
        <f t="shared" si="2"/>
        <v>711.8</v>
      </c>
      <c r="K24" s="32"/>
      <c r="L24" s="32">
        <f t="shared" ref="L24" si="3">L13+L23</f>
        <v>111.3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300</v>
      </c>
      <c r="G25" s="40">
        <v>21</v>
      </c>
      <c r="H25" s="40">
        <v>34</v>
      </c>
      <c r="I25" s="40">
        <v>42</v>
      </c>
      <c r="J25" s="40">
        <v>567</v>
      </c>
      <c r="K25" s="41" t="s">
        <v>56</v>
      </c>
      <c r="L25" s="40">
        <v>90.94</v>
      </c>
    </row>
    <row r="26" spans="1:12" ht="15" thickBot="1" x14ac:dyDescent="0.35">
      <c r="A26" s="14"/>
      <c r="B26" s="15"/>
      <c r="C26" s="11"/>
      <c r="D26" s="7" t="s">
        <v>22</v>
      </c>
      <c r="E26" s="42" t="s">
        <v>45</v>
      </c>
      <c r="F26" s="43">
        <v>215</v>
      </c>
      <c r="G26" s="43">
        <v>0</v>
      </c>
      <c r="H26" s="43">
        <v>0</v>
      </c>
      <c r="I26" s="43">
        <v>13</v>
      </c>
      <c r="J26" s="43">
        <v>52</v>
      </c>
      <c r="K26" s="44">
        <v>376</v>
      </c>
      <c r="L26" s="40">
        <v>1.65</v>
      </c>
    </row>
    <row r="27" spans="1:12" ht="15" thickBot="1" x14ac:dyDescent="0.35">
      <c r="A27" s="14"/>
      <c r="B27" s="15"/>
      <c r="C27" s="11"/>
      <c r="D27" s="7" t="s">
        <v>23</v>
      </c>
      <c r="E27" s="42" t="s">
        <v>69</v>
      </c>
      <c r="F27" s="43">
        <v>40</v>
      </c>
      <c r="G27" s="43">
        <v>2</v>
      </c>
      <c r="H27" s="43">
        <v>1</v>
      </c>
      <c r="I27" s="43">
        <v>17</v>
      </c>
      <c r="J27" s="43">
        <v>86</v>
      </c>
      <c r="K27" s="44"/>
      <c r="L27" s="40">
        <v>2.48</v>
      </c>
    </row>
    <row r="28" spans="1:12" ht="15" thickBot="1" x14ac:dyDescent="0.35">
      <c r="A28" s="14"/>
      <c r="B28" s="15"/>
      <c r="C28" s="11"/>
      <c r="D28" s="7" t="s">
        <v>24</v>
      </c>
      <c r="E28" s="42"/>
      <c r="F28" s="43"/>
      <c r="G28" s="43"/>
      <c r="H28" s="40"/>
      <c r="I28" s="40"/>
      <c r="J28" s="40"/>
      <c r="K28" s="44"/>
      <c r="L28" s="40"/>
    </row>
    <row r="29" spans="1:12" ht="14.4" x14ac:dyDescent="0.3">
      <c r="A29" s="14"/>
      <c r="B29" s="15"/>
      <c r="C29" s="11"/>
      <c r="D29" s="6"/>
      <c r="E29" s="42" t="s">
        <v>40</v>
      </c>
      <c r="F29" s="43">
        <v>10</v>
      </c>
      <c r="G29" s="43">
        <v>0</v>
      </c>
      <c r="H29" s="43">
        <v>7</v>
      </c>
      <c r="I29" s="43">
        <v>0</v>
      </c>
      <c r="J29" s="43">
        <v>66</v>
      </c>
      <c r="K29" s="44">
        <v>14</v>
      </c>
      <c r="L29" s="40">
        <v>10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565</v>
      </c>
      <c r="G31" s="19">
        <f>SUM(G25:G30)</f>
        <v>23</v>
      </c>
      <c r="H31" s="19">
        <f>SUM(H25:H30)</f>
        <v>42</v>
      </c>
      <c r="I31" s="19">
        <f>SUM(I25:I30)</f>
        <v>72</v>
      </c>
      <c r="J31" s="19">
        <f>SUM(J25:J30)</f>
        <v>771</v>
      </c>
      <c r="K31" s="25"/>
      <c r="L31" s="19">
        <f>SUM(L25:L30)</f>
        <v>105.07000000000001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customHeight="1" x14ac:dyDescent="0.25">
      <c r="A42" s="33">
        <f>A25</f>
        <v>1</v>
      </c>
      <c r="B42" s="33">
        <f>B25</f>
        <v>2</v>
      </c>
      <c r="C42" s="54" t="s">
        <v>4</v>
      </c>
      <c r="D42" s="55"/>
      <c r="E42" s="31"/>
      <c r="F42" s="32">
        <f>F31+F41</f>
        <v>565</v>
      </c>
      <c r="G42" s="32">
        <f t="shared" ref="G42" si="8">G31+G41</f>
        <v>23</v>
      </c>
      <c r="H42" s="32">
        <f t="shared" ref="H42" si="9">H31+H41</f>
        <v>42</v>
      </c>
      <c r="I42" s="32">
        <f t="shared" ref="I42" si="10">I31+I41</f>
        <v>72</v>
      </c>
      <c r="J42" s="32">
        <f t="shared" ref="J42:L42" si="11">J31+J41</f>
        <v>771</v>
      </c>
      <c r="K42" s="32"/>
      <c r="L42" s="32">
        <f t="shared" si="11"/>
        <v>105.07000000000001</v>
      </c>
    </row>
    <row r="43" spans="1:12" ht="26.4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65</v>
      </c>
      <c r="F43" s="40">
        <v>350</v>
      </c>
      <c r="G43" s="40">
        <v>23</v>
      </c>
      <c r="H43" s="40">
        <v>17</v>
      </c>
      <c r="I43" s="40">
        <v>60</v>
      </c>
      <c r="J43" s="40">
        <v>512</v>
      </c>
      <c r="K43" s="41" t="s">
        <v>53</v>
      </c>
      <c r="L43" s="40">
        <v>60.04</v>
      </c>
    </row>
    <row r="44" spans="1:12" ht="14.4" x14ac:dyDescent="0.3">
      <c r="A44" s="23"/>
      <c r="B44" s="15"/>
      <c r="C44" s="11"/>
      <c r="D44" s="7" t="s">
        <v>22</v>
      </c>
      <c r="E44" s="42" t="s">
        <v>41</v>
      </c>
      <c r="F44" s="43">
        <v>222</v>
      </c>
      <c r="G44" s="43">
        <v>0</v>
      </c>
      <c r="H44" s="43">
        <v>0</v>
      </c>
      <c r="I44" s="43">
        <v>15</v>
      </c>
      <c r="J44" s="43">
        <v>62</v>
      </c>
      <c r="K44" s="44">
        <v>377</v>
      </c>
      <c r="L44" s="43">
        <v>2.91</v>
      </c>
    </row>
    <row r="45" spans="1:12" ht="14.4" x14ac:dyDescent="0.3">
      <c r="A45" s="23"/>
      <c r="B45" s="15"/>
      <c r="C45" s="11"/>
      <c r="D45" s="7" t="s">
        <v>23</v>
      </c>
      <c r="E45" s="42" t="s">
        <v>70</v>
      </c>
      <c r="F45" s="43">
        <v>40</v>
      </c>
      <c r="G45" s="43">
        <v>2</v>
      </c>
      <c r="H45" s="43">
        <v>1</v>
      </c>
      <c r="I45" s="43">
        <v>17</v>
      </c>
      <c r="J45" s="43">
        <v>86</v>
      </c>
      <c r="K45" s="44"/>
      <c r="L45" s="43">
        <v>2.48</v>
      </c>
    </row>
    <row r="46" spans="1:12" ht="14.4" x14ac:dyDescent="0.3">
      <c r="A46" s="23"/>
      <c r="B46" s="15"/>
      <c r="C46" s="11"/>
      <c r="D46" s="7" t="s">
        <v>24</v>
      </c>
      <c r="E46" s="42" t="s">
        <v>51</v>
      </c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6"/>
      <c r="E47" s="42" t="s">
        <v>40</v>
      </c>
      <c r="F47" s="43">
        <v>10</v>
      </c>
      <c r="G47" s="43">
        <v>0</v>
      </c>
      <c r="H47" s="43">
        <v>7</v>
      </c>
      <c r="I47" s="43">
        <v>0</v>
      </c>
      <c r="J47" s="43">
        <v>66</v>
      </c>
      <c r="K47" s="44">
        <v>14</v>
      </c>
      <c r="L47" s="43">
        <v>10</v>
      </c>
    </row>
    <row r="48" spans="1:12" ht="14.4" x14ac:dyDescent="0.3">
      <c r="A48" s="23"/>
      <c r="B48" s="15"/>
      <c r="C48" s="11"/>
      <c r="D48" s="6"/>
      <c r="E48" s="42" t="s">
        <v>72</v>
      </c>
      <c r="F48" s="43">
        <v>200</v>
      </c>
      <c r="G48" s="43">
        <v>1</v>
      </c>
      <c r="H48" s="43">
        <v>0</v>
      </c>
      <c r="I48" s="43">
        <v>20.2</v>
      </c>
      <c r="J48" s="43">
        <v>84.8</v>
      </c>
      <c r="K48" s="44"/>
      <c r="L48" s="43">
        <v>30</v>
      </c>
    </row>
    <row r="49" spans="1:12" ht="14.4" x14ac:dyDescent="0.3">
      <c r="A49" s="24"/>
      <c r="B49" s="17"/>
      <c r="C49" s="8"/>
      <c r="D49" s="18" t="s">
        <v>33</v>
      </c>
      <c r="E49" s="9"/>
      <c r="F49" s="19">
        <f>SUM(F43:F48)</f>
        <v>822</v>
      </c>
      <c r="G49" s="19">
        <f>SUM(G43:G48)</f>
        <v>26</v>
      </c>
      <c r="H49" s="19">
        <f>SUM(H43:H48)</f>
        <v>25</v>
      </c>
      <c r="I49" s="19">
        <f>SUM(I43:I48)</f>
        <v>112.2</v>
      </c>
      <c r="J49" s="19">
        <f>SUM(J43:J48)</f>
        <v>810.8</v>
      </c>
      <c r="K49" s="25"/>
      <c r="L49" s="19">
        <f>SUM(L43:L48)</f>
        <v>105.43</v>
      </c>
    </row>
    <row r="50" spans="1:12" ht="14.4" x14ac:dyDescent="0.3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2">SUM(G50:G58)</f>
        <v>0</v>
      </c>
      <c r="H59" s="19">
        <f t="shared" ref="H59" si="13">SUM(H50:H58)</f>
        <v>0</v>
      </c>
      <c r="I59" s="19">
        <f t="shared" ref="I59" si="14">SUM(I50:I58)</f>
        <v>0</v>
      </c>
      <c r="J59" s="19">
        <f t="shared" ref="J59:L59" si="15">SUM(J50:J58)</f>
        <v>0</v>
      </c>
      <c r="K59" s="25"/>
      <c r="L59" s="19">
        <f t="shared" si="15"/>
        <v>0</v>
      </c>
    </row>
    <row r="60" spans="1:12" ht="15.75" customHeight="1" thickBot="1" x14ac:dyDescent="0.3">
      <c r="A60" s="29">
        <f>A43</f>
        <v>1</v>
      </c>
      <c r="B60" s="30">
        <f>B43</f>
        <v>3</v>
      </c>
      <c r="C60" s="54" t="s">
        <v>4</v>
      </c>
      <c r="D60" s="55"/>
      <c r="E60" s="31"/>
      <c r="F60" s="32">
        <f>F49+F59</f>
        <v>822</v>
      </c>
      <c r="G60" s="32">
        <f t="shared" ref="G60" si="16">G49+G59</f>
        <v>26</v>
      </c>
      <c r="H60" s="32">
        <f t="shared" ref="H60" si="17">H49+H59</f>
        <v>25</v>
      </c>
      <c r="I60" s="32">
        <f t="shared" ref="I60" si="18">I49+I59</f>
        <v>112.2</v>
      </c>
      <c r="J60" s="32">
        <f t="shared" ref="J60:L60" si="19">J49+J59</f>
        <v>810.8</v>
      </c>
      <c r="K60" s="32"/>
      <c r="L60" s="32">
        <f t="shared" si="19"/>
        <v>105.43</v>
      </c>
    </row>
    <row r="61" spans="1:12" ht="14.4" x14ac:dyDescent="0.3">
      <c r="A61" s="20">
        <v>1</v>
      </c>
      <c r="B61" s="21">
        <v>4</v>
      </c>
      <c r="C61" s="22" t="s">
        <v>20</v>
      </c>
      <c r="D61" s="5" t="s">
        <v>21</v>
      </c>
      <c r="E61" s="39" t="s">
        <v>50</v>
      </c>
      <c r="F61" s="40">
        <v>206</v>
      </c>
      <c r="G61" s="40">
        <v>5</v>
      </c>
      <c r="H61" s="40">
        <v>5</v>
      </c>
      <c r="I61" s="40">
        <v>33</v>
      </c>
      <c r="J61" s="40">
        <v>193</v>
      </c>
      <c r="K61" s="41">
        <v>199</v>
      </c>
      <c r="L61" s="40">
        <v>9.0399999999999991</v>
      </c>
    </row>
    <row r="62" spans="1:12" ht="14.4" x14ac:dyDescent="0.3">
      <c r="A62" s="23"/>
      <c r="B62" s="15"/>
      <c r="C62" s="11"/>
      <c r="D62" s="7" t="s">
        <v>22</v>
      </c>
      <c r="E62" s="42" t="s">
        <v>44</v>
      </c>
      <c r="F62" s="43">
        <v>200</v>
      </c>
      <c r="G62" s="43">
        <v>4</v>
      </c>
      <c r="H62" s="43">
        <v>4</v>
      </c>
      <c r="I62" s="43">
        <v>18</v>
      </c>
      <c r="J62" s="43">
        <v>118</v>
      </c>
      <c r="K62" s="44">
        <v>382</v>
      </c>
      <c r="L62" s="43">
        <v>21.35</v>
      </c>
    </row>
    <row r="63" spans="1:12" ht="14.4" x14ac:dyDescent="0.3">
      <c r="A63" s="23"/>
      <c r="B63" s="15"/>
      <c r="C63" s="11"/>
      <c r="D63" s="7" t="s">
        <v>23</v>
      </c>
      <c r="E63" s="42" t="s">
        <v>70</v>
      </c>
      <c r="F63" s="43">
        <v>30</v>
      </c>
      <c r="G63" s="43">
        <v>2</v>
      </c>
      <c r="H63" s="43">
        <v>1</v>
      </c>
      <c r="I63" s="43">
        <v>13</v>
      </c>
      <c r="J63" s="43">
        <v>64</v>
      </c>
      <c r="K63" s="43"/>
      <c r="L63" s="43">
        <v>1.86</v>
      </c>
    </row>
    <row r="64" spans="1:12" ht="14.4" x14ac:dyDescent="0.3">
      <c r="A64" s="23"/>
      <c r="B64" s="15"/>
      <c r="C64" s="11"/>
      <c r="D64" s="7" t="s">
        <v>24</v>
      </c>
      <c r="E64" s="42" t="s">
        <v>73</v>
      </c>
      <c r="F64" s="43">
        <v>200</v>
      </c>
      <c r="G64" s="43">
        <v>1</v>
      </c>
      <c r="H64" s="43">
        <v>1</v>
      </c>
      <c r="I64" s="43">
        <v>20</v>
      </c>
      <c r="J64" s="43">
        <v>94</v>
      </c>
      <c r="K64" s="44"/>
      <c r="L64" s="43">
        <v>18</v>
      </c>
    </row>
    <row r="65" spans="1:12" ht="14.4" x14ac:dyDescent="0.3">
      <c r="A65" s="23"/>
      <c r="B65" s="15"/>
      <c r="C65" s="11"/>
      <c r="D65" s="6"/>
      <c r="E65" s="42" t="s">
        <v>57</v>
      </c>
      <c r="F65" s="43">
        <v>15</v>
      </c>
      <c r="G65" s="43">
        <v>3</v>
      </c>
      <c r="H65" s="43">
        <v>4</v>
      </c>
      <c r="I65" s="43">
        <v>0</v>
      </c>
      <c r="J65" s="43">
        <v>54</v>
      </c>
      <c r="K65" s="44">
        <v>15</v>
      </c>
      <c r="L65" s="43">
        <v>9.3000000000000007</v>
      </c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SUM(F61:F66)</f>
        <v>651</v>
      </c>
      <c r="G67" s="19">
        <f>SUM(G61:G66)</f>
        <v>15</v>
      </c>
      <c r="H67" s="19">
        <f>SUM(H61:H66)</f>
        <v>15</v>
      </c>
      <c r="I67" s="19">
        <f>SUM(I61:I66)</f>
        <v>84</v>
      </c>
      <c r="J67" s="19">
        <f>SUM(J61:J66)</f>
        <v>523</v>
      </c>
      <c r="K67" s="25"/>
      <c r="L67" s="19">
        <f>SUM(L61:L66)</f>
        <v>59.55</v>
      </c>
    </row>
    <row r="68" spans="1:12" ht="14.4" x14ac:dyDescent="0.3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0">SUM(G68:G76)</f>
        <v>0</v>
      </c>
      <c r="H77" s="19">
        <f t="shared" ref="H77" si="21">SUM(H68:H76)</f>
        <v>0</v>
      </c>
      <c r="I77" s="19">
        <f t="shared" ref="I77" si="22">SUM(I68:I76)</f>
        <v>0</v>
      </c>
      <c r="J77" s="19">
        <f t="shared" ref="J77:L77" si="23">SUM(J68:J76)</f>
        <v>0</v>
      </c>
      <c r="K77" s="25"/>
      <c r="L77" s="19">
        <f t="shared" si="23"/>
        <v>0</v>
      </c>
    </row>
    <row r="78" spans="1:12" ht="15.75" customHeight="1" x14ac:dyDescent="0.25">
      <c r="A78" s="29">
        <f>A61</f>
        <v>1</v>
      </c>
      <c r="B78" s="30">
        <f>B61</f>
        <v>4</v>
      </c>
      <c r="C78" s="54" t="s">
        <v>4</v>
      </c>
      <c r="D78" s="55"/>
      <c r="E78" s="31"/>
      <c r="F78" s="32">
        <f>F67+F77</f>
        <v>651</v>
      </c>
      <c r="G78" s="32">
        <f t="shared" ref="G78" si="24">G67+G77</f>
        <v>15</v>
      </c>
      <c r="H78" s="32">
        <f t="shared" ref="H78" si="25">H67+H77</f>
        <v>15</v>
      </c>
      <c r="I78" s="32">
        <f t="shared" ref="I78" si="26">I67+I77</f>
        <v>84</v>
      </c>
      <c r="J78" s="32">
        <f t="shared" ref="J78:L78" si="27">J67+J77</f>
        <v>523</v>
      </c>
      <c r="K78" s="32"/>
      <c r="L78" s="32">
        <f t="shared" si="27"/>
        <v>59.55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39" t="s">
        <v>63</v>
      </c>
      <c r="F79" s="40">
        <v>300</v>
      </c>
      <c r="G79" s="40">
        <v>18</v>
      </c>
      <c r="H79" s="40">
        <v>14</v>
      </c>
      <c r="I79" s="40">
        <v>101</v>
      </c>
      <c r="J79" s="40">
        <v>372</v>
      </c>
      <c r="K79" s="41" t="s">
        <v>60</v>
      </c>
      <c r="L79" s="40">
        <v>43.82</v>
      </c>
    </row>
    <row r="80" spans="1:12" ht="14.4" x14ac:dyDescent="0.3">
      <c r="A80" s="23"/>
      <c r="B80" s="15"/>
      <c r="C80" s="11"/>
      <c r="D80" s="7" t="s">
        <v>22</v>
      </c>
      <c r="E80" s="42" t="s">
        <v>45</v>
      </c>
      <c r="F80" s="43">
        <v>215</v>
      </c>
      <c r="G80" s="43">
        <v>0</v>
      </c>
      <c r="H80" s="43">
        <v>0</v>
      </c>
      <c r="I80" s="43">
        <v>13</v>
      </c>
      <c r="J80" s="43">
        <v>52</v>
      </c>
      <c r="K80" s="44">
        <v>376</v>
      </c>
      <c r="L80" s="43">
        <v>1.65</v>
      </c>
    </row>
    <row r="81" spans="1:12" ht="14.4" x14ac:dyDescent="0.3">
      <c r="A81" s="23"/>
      <c r="B81" s="15"/>
      <c r="C81" s="11"/>
      <c r="D81" s="7" t="s">
        <v>23</v>
      </c>
      <c r="E81" s="42" t="s">
        <v>70</v>
      </c>
      <c r="F81" s="43">
        <v>40</v>
      </c>
      <c r="G81" s="43">
        <v>2</v>
      </c>
      <c r="H81" s="43">
        <v>1</v>
      </c>
      <c r="I81" s="43">
        <v>17</v>
      </c>
      <c r="J81" s="43">
        <v>86</v>
      </c>
      <c r="K81" s="44"/>
      <c r="L81" s="43">
        <v>2.48</v>
      </c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 t="s">
        <v>40</v>
      </c>
      <c r="F83" s="43">
        <v>10</v>
      </c>
      <c r="G83" s="43">
        <v>0</v>
      </c>
      <c r="H83" s="43">
        <v>7</v>
      </c>
      <c r="I83" s="43">
        <v>0</v>
      </c>
      <c r="J83" s="43">
        <v>66</v>
      </c>
      <c r="K83" s="44">
        <v>14</v>
      </c>
      <c r="L83" s="43">
        <v>10</v>
      </c>
    </row>
    <row r="84" spans="1:12" ht="14.4" x14ac:dyDescent="0.3">
      <c r="A84" s="23"/>
      <c r="B84" s="15"/>
      <c r="C84" s="11"/>
      <c r="D84" s="6"/>
      <c r="E84" s="42" t="s">
        <v>72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/>
      <c r="L84" s="43">
        <v>30</v>
      </c>
    </row>
    <row r="85" spans="1:12" ht="14.4" x14ac:dyDescent="0.3">
      <c r="A85" s="24"/>
      <c r="B85" s="17"/>
      <c r="C85" s="8"/>
      <c r="D85" s="18" t="s">
        <v>33</v>
      </c>
      <c r="E85" s="9"/>
      <c r="F85" s="19">
        <f>SUM(F79:F84)</f>
        <v>765</v>
      </c>
      <c r="G85" s="19">
        <f>SUM(G79:G84)</f>
        <v>21</v>
      </c>
      <c r="H85" s="19">
        <f>SUM(H79:H84)</f>
        <v>22</v>
      </c>
      <c r="I85" s="19">
        <f>SUM(I79:I84)</f>
        <v>151.19999999999999</v>
      </c>
      <c r="J85" s="19">
        <f>SUM(J79:J84)</f>
        <v>660.8</v>
      </c>
      <c r="K85" s="25"/>
      <c r="L85" s="19">
        <f>SUM(L79:L84)</f>
        <v>87.949999999999989</v>
      </c>
    </row>
    <row r="86" spans="1:12" ht="14.4" x14ac:dyDescent="0.3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customHeight="1" x14ac:dyDescent="0.25">
      <c r="A96" s="29">
        <f>A79</f>
        <v>1</v>
      </c>
      <c r="B96" s="30">
        <f>B79</f>
        <v>5</v>
      </c>
      <c r="C96" s="54" t="s">
        <v>4</v>
      </c>
      <c r="D96" s="55"/>
      <c r="E96" s="31"/>
      <c r="F96" s="32">
        <f>F85+F95</f>
        <v>765</v>
      </c>
      <c r="G96" s="32">
        <f t="shared" ref="G96" si="32">G85+G95</f>
        <v>21</v>
      </c>
      <c r="H96" s="32">
        <f t="shared" ref="H96" si="33">H85+H95</f>
        <v>22</v>
      </c>
      <c r="I96" s="32">
        <f t="shared" ref="I96" si="34">I85+I95</f>
        <v>151.19999999999999</v>
      </c>
      <c r="J96" s="32">
        <f t="shared" ref="J96:L96" si="35">J85+J95</f>
        <v>660.8</v>
      </c>
      <c r="K96" s="32"/>
      <c r="L96" s="32">
        <f t="shared" si="35"/>
        <v>87.949999999999989</v>
      </c>
    </row>
    <row r="97" spans="1:12" ht="14.4" x14ac:dyDescent="0.3">
      <c r="A97" s="20">
        <v>2</v>
      </c>
      <c r="B97" s="21">
        <v>1</v>
      </c>
      <c r="C97" s="22" t="s">
        <v>20</v>
      </c>
      <c r="D97" s="5" t="s">
        <v>21</v>
      </c>
      <c r="E97" s="39" t="s">
        <v>67</v>
      </c>
      <c r="F97" s="40">
        <v>150</v>
      </c>
      <c r="G97" s="40">
        <v>16</v>
      </c>
      <c r="H97" s="40">
        <v>25</v>
      </c>
      <c r="I97" s="40">
        <v>3</v>
      </c>
      <c r="J97" s="40">
        <v>257</v>
      </c>
      <c r="K97" s="41">
        <v>210</v>
      </c>
      <c r="L97" s="40">
        <v>68.790000000000006</v>
      </c>
    </row>
    <row r="98" spans="1:12" ht="14.4" x14ac:dyDescent="0.3">
      <c r="A98" s="23"/>
      <c r="B98" s="15"/>
      <c r="C98" s="11"/>
      <c r="D98" s="7" t="s">
        <v>22</v>
      </c>
      <c r="E98" s="42" t="s">
        <v>49</v>
      </c>
      <c r="F98" s="43">
        <v>222</v>
      </c>
      <c r="G98" s="43">
        <v>0</v>
      </c>
      <c r="H98" s="43">
        <v>0</v>
      </c>
      <c r="I98" s="43">
        <v>15</v>
      </c>
      <c r="J98" s="43">
        <v>62</v>
      </c>
      <c r="K98" s="44">
        <v>377</v>
      </c>
      <c r="L98" s="43">
        <v>2.91</v>
      </c>
    </row>
    <row r="99" spans="1:12" ht="14.4" x14ac:dyDescent="0.3">
      <c r="A99" s="23"/>
      <c r="B99" s="15"/>
      <c r="C99" s="11"/>
      <c r="D99" s="7" t="s">
        <v>23</v>
      </c>
      <c r="E99" s="42" t="s">
        <v>69</v>
      </c>
      <c r="F99" s="43">
        <v>30</v>
      </c>
      <c r="G99" s="43">
        <v>2</v>
      </c>
      <c r="H99" s="43">
        <v>1</v>
      </c>
      <c r="I99" s="43">
        <v>13</v>
      </c>
      <c r="J99" s="43">
        <v>64</v>
      </c>
      <c r="K99" s="44"/>
      <c r="L99" s="43">
        <v>3.72</v>
      </c>
    </row>
    <row r="100" spans="1:12" ht="14.4" x14ac:dyDescent="0.3">
      <c r="A100" s="23"/>
      <c r="B100" s="15"/>
      <c r="C100" s="11"/>
      <c r="D100" s="7" t="s">
        <v>24</v>
      </c>
      <c r="E100" s="42" t="s">
        <v>73</v>
      </c>
      <c r="F100" s="43">
        <v>200</v>
      </c>
      <c r="G100" s="43">
        <v>1</v>
      </c>
      <c r="H100" s="43">
        <v>3</v>
      </c>
      <c r="I100" s="43">
        <v>5</v>
      </c>
      <c r="J100" s="43">
        <v>46</v>
      </c>
      <c r="K100" s="44"/>
      <c r="L100" s="43">
        <v>20</v>
      </c>
    </row>
    <row r="101" spans="1:12" ht="14.4" x14ac:dyDescent="0.3">
      <c r="A101" s="23"/>
      <c r="B101" s="15"/>
      <c r="C101" s="11"/>
      <c r="D101" s="6"/>
      <c r="E101" s="42" t="s">
        <v>40</v>
      </c>
      <c r="F101" s="43">
        <v>10</v>
      </c>
      <c r="G101" s="43">
        <v>0</v>
      </c>
      <c r="H101" s="43">
        <v>7</v>
      </c>
      <c r="I101" s="43">
        <v>0</v>
      </c>
      <c r="J101" s="43">
        <v>66</v>
      </c>
      <c r="K101" s="44">
        <v>14</v>
      </c>
      <c r="L101" s="43">
        <v>10</v>
      </c>
    </row>
    <row r="102" spans="1:12" ht="14.4" x14ac:dyDescent="0.3">
      <c r="A102" s="23"/>
      <c r="B102" s="15"/>
      <c r="C102" s="11"/>
      <c r="D102" s="6"/>
      <c r="E102" s="42" t="s">
        <v>72</v>
      </c>
      <c r="F102" s="43">
        <v>200</v>
      </c>
      <c r="G102" s="43">
        <v>1</v>
      </c>
      <c r="H102" s="43">
        <v>0</v>
      </c>
      <c r="I102" s="43">
        <v>20.2</v>
      </c>
      <c r="J102" s="43">
        <v>84.8</v>
      </c>
      <c r="K102" s="44"/>
      <c r="L102" s="43">
        <v>30</v>
      </c>
    </row>
    <row r="103" spans="1:12" ht="14.4" x14ac:dyDescent="0.3">
      <c r="A103" s="23"/>
      <c r="B103" s="15"/>
      <c r="C103" s="11"/>
      <c r="D103" s="6"/>
      <c r="E103" s="42" t="s">
        <v>66</v>
      </c>
      <c r="F103" s="43">
        <v>60</v>
      </c>
      <c r="G103" s="43">
        <v>1</v>
      </c>
      <c r="H103" s="43">
        <v>3</v>
      </c>
      <c r="I103" s="43">
        <v>5</v>
      </c>
      <c r="J103" s="43">
        <v>47</v>
      </c>
      <c r="K103" s="44"/>
      <c r="L103" s="43">
        <v>10</v>
      </c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872</v>
      </c>
      <c r="G104" s="19">
        <f>SUM(G97:G103)</f>
        <v>21</v>
      </c>
      <c r="H104" s="19">
        <f>SUM(H97:H103)</f>
        <v>39</v>
      </c>
      <c r="I104" s="19">
        <f>SUM(I97:I103)</f>
        <v>61.2</v>
      </c>
      <c r="J104" s="19">
        <f>SUM(J97:J103)</f>
        <v>626.79999999999995</v>
      </c>
      <c r="K104" s="25"/>
      <c r="L104" s="19">
        <f>SUM(L97:L103)</f>
        <v>145.42000000000002</v>
      </c>
    </row>
    <row r="105" spans="1:12" ht="14.4" x14ac:dyDescent="0.3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36">SUM(G105:G113)</f>
        <v>0</v>
      </c>
      <c r="H114" s="19">
        <f t="shared" si="36"/>
        <v>0</v>
      </c>
      <c r="I114" s="19">
        <f t="shared" si="36"/>
        <v>0</v>
      </c>
      <c r="J114" s="19">
        <f t="shared" si="36"/>
        <v>0</v>
      </c>
      <c r="K114" s="25"/>
      <c r="L114" s="19">
        <f t="shared" ref="L114" si="37">SUM(L105:L113)</f>
        <v>0</v>
      </c>
    </row>
    <row r="115" spans="1:12" ht="14.4" x14ac:dyDescent="0.25">
      <c r="A115" s="29">
        <f>A97</f>
        <v>2</v>
      </c>
      <c r="B115" s="30">
        <f>B97</f>
        <v>1</v>
      </c>
      <c r="C115" s="54" t="s">
        <v>4</v>
      </c>
      <c r="D115" s="55"/>
      <c r="E115" s="31"/>
      <c r="F115" s="32">
        <f>F104+F114</f>
        <v>872</v>
      </c>
      <c r="G115" s="32">
        <f t="shared" ref="G115" si="38">G104+G114</f>
        <v>21</v>
      </c>
      <c r="H115" s="32">
        <f t="shared" ref="H115" si="39">H104+H114</f>
        <v>39</v>
      </c>
      <c r="I115" s="32">
        <f t="shared" ref="I115" si="40">I104+I114</f>
        <v>61.2</v>
      </c>
      <c r="J115" s="32">
        <f t="shared" ref="J115:L115" si="41">J104+J114</f>
        <v>626.79999999999995</v>
      </c>
      <c r="K115" s="32"/>
      <c r="L115" s="32">
        <f t="shared" si="41"/>
        <v>145.42000000000002</v>
      </c>
    </row>
    <row r="116" spans="1:12" ht="26.4" x14ac:dyDescent="0.3">
      <c r="A116" s="14">
        <v>2</v>
      </c>
      <c r="B116" s="15">
        <v>2</v>
      </c>
      <c r="C116" s="22" t="s">
        <v>20</v>
      </c>
      <c r="D116" s="5" t="s">
        <v>21</v>
      </c>
      <c r="E116" s="39" t="s">
        <v>64</v>
      </c>
      <c r="F116" s="40">
        <v>300</v>
      </c>
      <c r="G116" s="40">
        <v>24</v>
      </c>
      <c r="H116" s="40">
        <v>32</v>
      </c>
      <c r="I116" s="40">
        <v>55</v>
      </c>
      <c r="J116" s="40">
        <v>605</v>
      </c>
      <c r="K116" s="41" t="s">
        <v>61</v>
      </c>
      <c r="L116" s="40">
        <v>61.24</v>
      </c>
    </row>
    <row r="117" spans="1:12" ht="14.4" x14ac:dyDescent="0.3">
      <c r="A117" s="14"/>
      <c r="B117" s="15"/>
      <c r="C117" s="11"/>
      <c r="D117" s="7" t="s">
        <v>22</v>
      </c>
      <c r="E117" s="42" t="s">
        <v>44</v>
      </c>
      <c r="F117" s="43">
        <v>200</v>
      </c>
      <c r="G117" s="43">
        <v>4</v>
      </c>
      <c r="H117" s="43">
        <v>4</v>
      </c>
      <c r="I117" s="43">
        <v>18</v>
      </c>
      <c r="J117" s="43">
        <v>119</v>
      </c>
      <c r="K117" s="44">
        <v>382</v>
      </c>
      <c r="L117" s="43">
        <v>20.149999999999999</v>
      </c>
    </row>
    <row r="118" spans="1:12" ht="14.4" x14ac:dyDescent="0.3">
      <c r="A118" s="14"/>
      <c r="B118" s="15"/>
      <c r="C118" s="11"/>
      <c r="D118" s="7" t="s">
        <v>23</v>
      </c>
      <c r="E118" s="42" t="s">
        <v>71</v>
      </c>
      <c r="F118" s="43">
        <v>40</v>
      </c>
      <c r="G118" s="43">
        <v>2</v>
      </c>
      <c r="H118" s="43">
        <v>1</v>
      </c>
      <c r="I118" s="43">
        <v>17</v>
      </c>
      <c r="J118" s="43">
        <v>86</v>
      </c>
      <c r="K118" s="44"/>
      <c r="L118" s="43">
        <v>2.5</v>
      </c>
    </row>
    <row r="119" spans="1:12" ht="14.4" x14ac:dyDescent="0.3">
      <c r="A119" s="14"/>
      <c r="B119" s="15"/>
      <c r="C119" s="11"/>
      <c r="D119" s="7" t="s">
        <v>24</v>
      </c>
      <c r="E119" s="42" t="s">
        <v>51</v>
      </c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14"/>
      <c r="B120" s="15"/>
      <c r="C120" s="11"/>
      <c r="D120" s="6"/>
      <c r="E120" s="42" t="s">
        <v>40</v>
      </c>
      <c r="F120" s="43">
        <v>10</v>
      </c>
      <c r="G120" s="43">
        <v>0</v>
      </c>
      <c r="H120" s="43">
        <v>7</v>
      </c>
      <c r="I120" s="43">
        <v>0</v>
      </c>
      <c r="J120" s="43">
        <v>66</v>
      </c>
      <c r="K120" s="44">
        <v>14</v>
      </c>
      <c r="L120" s="43">
        <v>9.5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6"/>
      <c r="B122" s="17"/>
      <c r="C122" s="8"/>
      <c r="D122" s="18" t="s">
        <v>33</v>
      </c>
      <c r="E122" s="9"/>
      <c r="F122" s="19">
        <f>SUM(F116:F121)</f>
        <v>550</v>
      </c>
      <c r="G122" s="19">
        <f>SUM(G116:G121)</f>
        <v>30</v>
      </c>
      <c r="H122" s="19">
        <f>SUM(H116:H121)</f>
        <v>44</v>
      </c>
      <c r="I122" s="19">
        <f>SUM(I116:I121)</f>
        <v>90</v>
      </c>
      <c r="J122" s="19">
        <f>SUM(J116:J121)</f>
        <v>876</v>
      </c>
      <c r="K122" s="25"/>
      <c r="L122" s="19">
        <f>SUM(L116:L121)</f>
        <v>93.39</v>
      </c>
    </row>
    <row r="123" spans="1:12" ht="14.4" x14ac:dyDescent="0.3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42">SUM(G123:G131)</f>
        <v>0</v>
      </c>
      <c r="H132" s="19">
        <f t="shared" si="42"/>
        <v>0</v>
      </c>
      <c r="I132" s="19">
        <f t="shared" si="42"/>
        <v>0</v>
      </c>
      <c r="J132" s="19">
        <f t="shared" si="42"/>
        <v>0</v>
      </c>
      <c r="K132" s="25"/>
      <c r="L132" s="19">
        <f t="shared" ref="L132" si="43">SUM(L123:L131)</f>
        <v>0</v>
      </c>
    </row>
    <row r="133" spans="1:12" ht="14.4" x14ac:dyDescent="0.25">
      <c r="A133" s="33">
        <f>A116</f>
        <v>2</v>
      </c>
      <c r="B133" s="33">
        <f>B116</f>
        <v>2</v>
      </c>
      <c r="C133" s="54" t="s">
        <v>4</v>
      </c>
      <c r="D133" s="55"/>
      <c r="E133" s="31"/>
      <c r="F133" s="32">
        <f>F122+F132</f>
        <v>550</v>
      </c>
      <c r="G133" s="32">
        <f t="shared" ref="G133" si="44">G122+G132</f>
        <v>30</v>
      </c>
      <c r="H133" s="32">
        <f t="shared" ref="H133" si="45">H122+H132</f>
        <v>44</v>
      </c>
      <c r="I133" s="32">
        <f t="shared" ref="I133" si="46">I122+I132</f>
        <v>90</v>
      </c>
      <c r="J133" s="32">
        <f t="shared" ref="J133:L133" si="47">J122+J132</f>
        <v>876</v>
      </c>
      <c r="K133" s="32"/>
      <c r="L133" s="32">
        <f t="shared" si="47"/>
        <v>93.39</v>
      </c>
    </row>
    <row r="134" spans="1:12" ht="14.4" x14ac:dyDescent="0.3">
      <c r="A134" s="20">
        <v>2</v>
      </c>
      <c r="B134" s="21">
        <v>3</v>
      </c>
      <c r="C134" s="22" t="s">
        <v>20</v>
      </c>
      <c r="D134" s="5" t="s">
        <v>21</v>
      </c>
      <c r="E134" s="39" t="s">
        <v>46</v>
      </c>
      <c r="F134" s="40">
        <v>210</v>
      </c>
      <c r="G134" s="40">
        <v>6</v>
      </c>
      <c r="H134" s="40">
        <v>11</v>
      </c>
      <c r="I134" s="40">
        <v>32</v>
      </c>
      <c r="J134" s="40">
        <v>251</v>
      </c>
      <c r="K134" s="41">
        <v>181</v>
      </c>
      <c r="L134" s="40">
        <v>19.72</v>
      </c>
    </row>
    <row r="135" spans="1:12" ht="14.4" x14ac:dyDescent="0.3">
      <c r="A135" s="23"/>
      <c r="B135" s="15"/>
      <c r="C135" s="11"/>
      <c r="D135" s="7" t="s">
        <v>22</v>
      </c>
      <c r="E135" s="42" t="s">
        <v>47</v>
      </c>
      <c r="F135" s="43">
        <v>200</v>
      </c>
      <c r="G135" s="43">
        <v>3</v>
      </c>
      <c r="H135" s="43">
        <v>3</v>
      </c>
      <c r="I135" s="43">
        <v>16</v>
      </c>
      <c r="J135" s="43">
        <v>101</v>
      </c>
      <c r="K135" s="44">
        <v>379</v>
      </c>
      <c r="L135" s="43">
        <v>12.85</v>
      </c>
    </row>
    <row r="136" spans="1:12" ht="15.75" customHeight="1" x14ac:dyDescent="0.3">
      <c r="A136" s="23"/>
      <c r="B136" s="15"/>
      <c r="C136" s="11"/>
      <c r="D136" s="7" t="s">
        <v>23</v>
      </c>
      <c r="E136" s="42" t="s">
        <v>42</v>
      </c>
      <c r="F136" s="43">
        <v>30</v>
      </c>
      <c r="G136" s="43">
        <v>2</v>
      </c>
      <c r="H136" s="43">
        <v>1</v>
      </c>
      <c r="I136" s="43">
        <v>13</v>
      </c>
      <c r="J136" s="43">
        <v>64</v>
      </c>
      <c r="K136" s="44"/>
      <c r="L136" s="43">
        <v>1.86</v>
      </c>
    </row>
    <row r="137" spans="1:12" ht="14.4" x14ac:dyDescent="0.3">
      <c r="A137" s="23"/>
      <c r="B137" s="15"/>
      <c r="C137" s="11"/>
      <c r="D137" s="7" t="s">
        <v>24</v>
      </c>
      <c r="E137" s="42" t="s">
        <v>73</v>
      </c>
      <c r="F137" s="43">
        <v>200</v>
      </c>
      <c r="G137" s="43">
        <v>1</v>
      </c>
      <c r="H137" s="43">
        <v>1</v>
      </c>
      <c r="I137" s="43">
        <v>20</v>
      </c>
      <c r="J137" s="43">
        <v>94</v>
      </c>
      <c r="K137" s="44"/>
      <c r="L137" s="43">
        <v>20</v>
      </c>
    </row>
    <row r="138" spans="1:12" ht="14.4" x14ac:dyDescent="0.3">
      <c r="A138" s="23"/>
      <c r="B138" s="15"/>
      <c r="C138" s="11"/>
      <c r="D138" s="6"/>
      <c r="E138" s="42" t="s">
        <v>52</v>
      </c>
      <c r="F138" s="43">
        <v>15</v>
      </c>
      <c r="G138" s="43">
        <v>3</v>
      </c>
      <c r="H138" s="43">
        <v>4</v>
      </c>
      <c r="I138" s="43">
        <v>0</v>
      </c>
      <c r="J138" s="43">
        <v>54</v>
      </c>
      <c r="K138" s="44">
        <v>15</v>
      </c>
      <c r="L138" s="43">
        <v>9.3000000000000007</v>
      </c>
    </row>
    <row r="139" spans="1:12" ht="14.4" x14ac:dyDescent="0.3">
      <c r="A139" s="23"/>
      <c r="B139" s="15"/>
      <c r="C139" s="11"/>
      <c r="D139" s="6"/>
      <c r="E139" s="42" t="s">
        <v>72</v>
      </c>
      <c r="F139" s="43">
        <v>200</v>
      </c>
      <c r="G139" s="43">
        <v>1</v>
      </c>
      <c r="H139" s="43">
        <v>0</v>
      </c>
      <c r="I139" s="43">
        <v>20.2</v>
      </c>
      <c r="J139" s="43">
        <v>84.8</v>
      </c>
      <c r="K139" s="44"/>
      <c r="L139" s="43">
        <v>30</v>
      </c>
    </row>
    <row r="140" spans="1:12" ht="14.4" x14ac:dyDescent="0.3">
      <c r="A140" s="24"/>
      <c r="B140" s="17"/>
      <c r="C140" s="8"/>
      <c r="D140" s="18" t="s">
        <v>33</v>
      </c>
      <c r="E140" s="9"/>
      <c r="F140" s="19">
        <f>SUM(F134:F139)</f>
        <v>855</v>
      </c>
      <c r="G140" s="19">
        <f>SUM(G134:G139)</f>
        <v>16</v>
      </c>
      <c r="H140" s="19">
        <f>SUM(H134:H139)</f>
        <v>20</v>
      </c>
      <c r="I140" s="19">
        <f>SUM(I134:I139)</f>
        <v>101.2</v>
      </c>
      <c r="J140" s="19">
        <f>SUM(J134:J139)</f>
        <v>648.79999999999995</v>
      </c>
      <c r="K140" s="25"/>
      <c r="L140" s="19">
        <f>SUM(L134:L139)</f>
        <v>93.73</v>
      </c>
    </row>
    <row r="141" spans="1:12" ht="14.4" x14ac:dyDescent="0.3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48">SUM(G141:G149)</f>
        <v>0</v>
      </c>
      <c r="H150" s="19">
        <f t="shared" si="48"/>
        <v>0</v>
      </c>
      <c r="I150" s="19">
        <f t="shared" si="48"/>
        <v>0</v>
      </c>
      <c r="J150" s="19">
        <f t="shared" si="48"/>
        <v>0</v>
      </c>
      <c r="K150" s="25"/>
      <c r="L150" s="19">
        <f t="shared" ref="L150" si="49">SUM(L141:L149)</f>
        <v>0</v>
      </c>
    </row>
    <row r="151" spans="1:12" ht="14.4" x14ac:dyDescent="0.25">
      <c r="A151" s="29">
        <f>A134</f>
        <v>2</v>
      </c>
      <c r="B151" s="30">
        <f>B134</f>
        <v>3</v>
      </c>
      <c r="C151" s="54" t="s">
        <v>4</v>
      </c>
      <c r="D151" s="55"/>
      <c r="E151" s="31"/>
      <c r="F151" s="32">
        <f>F140+F150</f>
        <v>855</v>
      </c>
      <c r="G151" s="32">
        <f t="shared" ref="G151" si="50">G140+G150</f>
        <v>16</v>
      </c>
      <c r="H151" s="32">
        <f t="shared" ref="H151" si="51">H140+H150</f>
        <v>20</v>
      </c>
      <c r="I151" s="32">
        <f t="shared" ref="I151" si="52">I140+I150</f>
        <v>101.2</v>
      </c>
      <c r="J151" s="32">
        <f t="shared" ref="J151:L151" si="53">J140+J150</f>
        <v>648.79999999999995</v>
      </c>
      <c r="K151" s="32"/>
      <c r="L151" s="32">
        <f t="shared" si="53"/>
        <v>93.73</v>
      </c>
    </row>
    <row r="152" spans="1:12" ht="14.4" x14ac:dyDescent="0.3">
      <c r="A152" s="20">
        <v>2</v>
      </c>
      <c r="B152" s="21">
        <v>4</v>
      </c>
      <c r="C152" s="22" t="s">
        <v>20</v>
      </c>
      <c r="D152" s="5" t="s">
        <v>21</v>
      </c>
      <c r="E152" s="39" t="s">
        <v>59</v>
      </c>
      <c r="F152" s="40">
        <v>300</v>
      </c>
      <c r="G152" s="40">
        <v>23</v>
      </c>
      <c r="H152" s="40">
        <v>32</v>
      </c>
      <c r="I152" s="40">
        <v>59</v>
      </c>
      <c r="J152" s="40">
        <v>632</v>
      </c>
      <c r="K152" s="41" t="s">
        <v>58</v>
      </c>
      <c r="L152" s="40">
        <v>59.8</v>
      </c>
    </row>
    <row r="153" spans="1:12" ht="14.4" x14ac:dyDescent="0.3">
      <c r="A153" s="23"/>
      <c r="B153" s="15"/>
      <c r="C153" s="11"/>
      <c r="D153" s="7" t="s">
        <v>22</v>
      </c>
      <c r="E153" s="42" t="s">
        <v>44</v>
      </c>
      <c r="F153" s="43">
        <v>200</v>
      </c>
      <c r="G153" s="43">
        <v>4</v>
      </c>
      <c r="H153" s="43">
        <v>4</v>
      </c>
      <c r="I153" s="43">
        <v>18</v>
      </c>
      <c r="J153" s="43">
        <v>119</v>
      </c>
      <c r="K153" s="44">
        <v>382</v>
      </c>
      <c r="L153" s="43">
        <v>21.35</v>
      </c>
    </row>
    <row r="154" spans="1:12" ht="14.4" x14ac:dyDescent="0.3">
      <c r="A154" s="23"/>
      <c r="B154" s="15"/>
      <c r="C154" s="11"/>
      <c r="D154" s="7" t="s">
        <v>23</v>
      </c>
      <c r="E154" s="42" t="s">
        <v>70</v>
      </c>
      <c r="F154" s="43">
        <v>40</v>
      </c>
      <c r="G154" s="43">
        <v>2</v>
      </c>
      <c r="H154" s="43">
        <v>1</v>
      </c>
      <c r="I154" s="43">
        <v>17</v>
      </c>
      <c r="J154" s="43">
        <v>86</v>
      </c>
      <c r="K154" s="44"/>
      <c r="L154" s="43">
        <v>2.48</v>
      </c>
    </row>
    <row r="155" spans="1:12" ht="14.4" x14ac:dyDescent="0.3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 t="s">
        <v>43</v>
      </c>
      <c r="F156" s="43">
        <v>10</v>
      </c>
      <c r="G156" s="43">
        <v>1</v>
      </c>
      <c r="H156" s="43">
        <v>7</v>
      </c>
      <c r="I156" s="43">
        <v>0</v>
      </c>
      <c r="J156" s="43">
        <v>66</v>
      </c>
      <c r="K156" s="44">
        <v>14</v>
      </c>
      <c r="L156" s="43">
        <v>10</v>
      </c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SUM(F152:F157)</f>
        <v>550</v>
      </c>
      <c r="G158" s="19">
        <f>SUM(G152:G157)</f>
        <v>30</v>
      </c>
      <c r="H158" s="19">
        <f>SUM(H152:H157)</f>
        <v>44</v>
      </c>
      <c r="I158" s="19">
        <f>SUM(I152:I157)</f>
        <v>94</v>
      </c>
      <c r="J158" s="19">
        <f>SUM(J152:J157)</f>
        <v>903</v>
      </c>
      <c r="K158" s="25"/>
      <c r="L158" s="19">
        <f>SUM(L152:L157)</f>
        <v>93.63000000000001</v>
      </c>
    </row>
    <row r="159" spans="1:12" ht="14.4" x14ac:dyDescent="0.3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4">SUM(G159:G167)</f>
        <v>0</v>
      </c>
      <c r="H168" s="19">
        <f t="shared" si="54"/>
        <v>0</v>
      </c>
      <c r="I168" s="19">
        <f t="shared" si="54"/>
        <v>0</v>
      </c>
      <c r="J168" s="19">
        <f t="shared" si="54"/>
        <v>0</v>
      </c>
      <c r="K168" s="25"/>
      <c r="L168" s="19">
        <f t="shared" ref="L168" si="55">SUM(L159:L167)</f>
        <v>0</v>
      </c>
    </row>
    <row r="169" spans="1:12" ht="14.4" x14ac:dyDescent="0.25">
      <c r="A169" s="29">
        <f>A152</f>
        <v>2</v>
      </c>
      <c r="B169" s="30">
        <f>B152</f>
        <v>4</v>
      </c>
      <c r="C169" s="54" t="s">
        <v>4</v>
      </c>
      <c r="D169" s="55"/>
      <c r="E169" s="31"/>
      <c r="F169" s="32">
        <f>F158+F168</f>
        <v>550</v>
      </c>
      <c r="G169" s="32">
        <f t="shared" ref="G169" si="56">G158+G168</f>
        <v>30</v>
      </c>
      <c r="H169" s="32">
        <f t="shared" ref="H169" si="57">H158+H168</f>
        <v>44</v>
      </c>
      <c r="I169" s="32">
        <f t="shared" ref="I169" si="58">I158+I168</f>
        <v>94</v>
      </c>
      <c r="J169" s="32">
        <f t="shared" ref="J169:L169" si="59">J158+J168</f>
        <v>903</v>
      </c>
      <c r="K169" s="32"/>
      <c r="L169" s="32">
        <f t="shared" si="59"/>
        <v>93.63000000000001</v>
      </c>
    </row>
    <row r="170" spans="1:12" ht="14.4" x14ac:dyDescent="0.3">
      <c r="A170" s="20">
        <v>2</v>
      </c>
      <c r="B170" s="21">
        <v>5</v>
      </c>
      <c r="C170" s="22" t="s">
        <v>20</v>
      </c>
      <c r="D170" s="5" t="s">
        <v>21</v>
      </c>
      <c r="E170" s="39" t="s">
        <v>50</v>
      </c>
      <c r="F170" s="40">
        <v>206</v>
      </c>
      <c r="G170" s="40">
        <v>5</v>
      </c>
      <c r="H170" s="40">
        <v>5</v>
      </c>
      <c r="I170" s="40">
        <v>33</v>
      </c>
      <c r="J170" s="40">
        <v>193</v>
      </c>
      <c r="K170" s="41">
        <v>199</v>
      </c>
      <c r="L170" s="40">
        <v>9.0399999999999991</v>
      </c>
    </row>
    <row r="171" spans="1:12" ht="14.4" x14ac:dyDescent="0.3">
      <c r="A171" s="23"/>
      <c r="B171" s="15"/>
      <c r="C171" s="11"/>
      <c r="D171" s="7" t="s">
        <v>22</v>
      </c>
      <c r="E171" s="42" t="s">
        <v>48</v>
      </c>
      <c r="F171" s="43">
        <v>222</v>
      </c>
      <c r="G171" s="43">
        <v>0</v>
      </c>
      <c r="H171" s="43">
        <v>0</v>
      </c>
      <c r="I171" s="43">
        <v>15</v>
      </c>
      <c r="J171" s="43">
        <v>62</v>
      </c>
      <c r="K171" s="44">
        <v>377</v>
      </c>
      <c r="L171" s="43">
        <v>2.91</v>
      </c>
    </row>
    <row r="172" spans="1:12" ht="14.4" x14ac:dyDescent="0.3">
      <c r="A172" s="23"/>
      <c r="B172" s="15"/>
      <c r="C172" s="11"/>
      <c r="D172" s="7" t="s">
        <v>23</v>
      </c>
      <c r="E172" s="42" t="s">
        <v>70</v>
      </c>
      <c r="F172" s="43">
        <v>30</v>
      </c>
      <c r="G172" s="43">
        <v>2</v>
      </c>
      <c r="H172" s="43">
        <v>1</v>
      </c>
      <c r="I172" s="43">
        <v>13</v>
      </c>
      <c r="J172" s="43">
        <v>64</v>
      </c>
      <c r="K172" s="44"/>
      <c r="L172" s="43">
        <v>1.86</v>
      </c>
    </row>
    <row r="173" spans="1:12" ht="14.4" x14ac:dyDescent="0.3">
      <c r="A173" s="23"/>
      <c r="B173" s="15"/>
      <c r="C173" s="11"/>
      <c r="D173" s="7" t="s">
        <v>24</v>
      </c>
      <c r="E173" s="42" t="s">
        <v>73</v>
      </c>
      <c r="F173" s="43">
        <v>200</v>
      </c>
      <c r="G173" s="43">
        <v>1</v>
      </c>
      <c r="H173" s="43">
        <v>1</v>
      </c>
      <c r="I173" s="43">
        <v>20</v>
      </c>
      <c r="J173" s="43">
        <v>94</v>
      </c>
      <c r="K173" s="44"/>
      <c r="L173" s="43">
        <v>18</v>
      </c>
    </row>
    <row r="174" spans="1:12" ht="14.4" x14ac:dyDescent="0.3">
      <c r="A174" s="23"/>
      <c r="B174" s="15"/>
      <c r="C174" s="11"/>
      <c r="D174" s="6"/>
      <c r="E174" s="42" t="s">
        <v>43</v>
      </c>
      <c r="F174" s="43">
        <v>10</v>
      </c>
      <c r="G174" s="43">
        <v>1</v>
      </c>
      <c r="H174" s="43">
        <v>7</v>
      </c>
      <c r="I174" s="43">
        <v>0</v>
      </c>
      <c r="J174" s="43">
        <v>66</v>
      </c>
      <c r="K174" s="44">
        <v>14</v>
      </c>
      <c r="L174" s="43">
        <v>10</v>
      </c>
    </row>
    <row r="175" spans="1:12" ht="14.4" x14ac:dyDescent="0.3">
      <c r="A175" s="23"/>
      <c r="B175" s="15"/>
      <c r="C175" s="11"/>
      <c r="D175" s="6"/>
      <c r="E175" s="42" t="s">
        <v>72</v>
      </c>
      <c r="F175" s="43">
        <v>200</v>
      </c>
      <c r="G175" s="43">
        <v>1</v>
      </c>
      <c r="H175" s="43">
        <v>0</v>
      </c>
      <c r="I175" s="43">
        <v>20.2</v>
      </c>
      <c r="J175" s="43">
        <v>84.8</v>
      </c>
      <c r="K175" s="44"/>
      <c r="L175" s="43">
        <v>30</v>
      </c>
    </row>
    <row r="176" spans="1:12" ht="15.75" customHeight="1" x14ac:dyDescent="0.3">
      <c r="A176" s="24"/>
      <c r="B176" s="17"/>
      <c r="C176" s="8"/>
      <c r="D176" s="18" t="s">
        <v>33</v>
      </c>
      <c r="E176" s="9"/>
      <c r="F176" s="19">
        <f>SUM(F170:F175)</f>
        <v>868</v>
      </c>
      <c r="G176" s="19">
        <f>SUM(G170:G175)</f>
        <v>10</v>
      </c>
      <c r="H176" s="19">
        <f>SUM(H170:H175)</f>
        <v>14</v>
      </c>
      <c r="I176" s="19">
        <f>SUM(I170:I175)</f>
        <v>101.2</v>
      </c>
      <c r="J176" s="19">
        <f>SUM(J170:J175)</f>
        <v>563.79999999999995</v>
      </c>
      <c r="K176" s="25"/>
      <c r="L176" s="19">
        <f>SUM(L170:L175)</f>
        <v>71.81</v>
      </c>
    </row>
    <row r="177" spans="1:12" ht="14.4" x14ac:dyDescent="0.3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0">SUM(G177:G185)</f>
        <v>0</v>
      </c>
      <c r="H186" s="19">
        <f t="shared" si="60"/>
        <v>0</v>
      </c>
      <c r="I186" s="19">
        <f t="shared" si="60"/>
        <v>0</v>
      </c>
      <c r="J186" s="19">
        <f t="shared" si="60"/>
        <v>0</v>
      </c>
      <c r="K186" s="25"/>
      <c r="L186" s="19">
        <f t="shared" ref="L186" si="61">SUM(L177:L185)</f>
        <v>0</v>
      </c>
    </row>
    <row r="187" spans="1:12" ht="14.4" x14ac:dyDescent="0.25">
      <c r="A187" s="29">
        <f>A170</f>
        <v>2</v>
      </c>
      <c r="B187" s="30">
        <f>B170</f>
        <v>5</v>
      </c>
      <c r="C187" s="54" t="s">
        <v>4</v>
      </c>
      <c r="D187" s="55"/>
      <c r="E187" s="31"/>
      <c r="F187" s="32">
        <f>F176+F186</f>
        <v>868</v>
      </c>
      <c r="G187" s="32">
        <f t="shared" ref="G187" si="62">G176+G186</f>
        <v>10</v>
      </c>
      <c r="H187" s="32">
        <f t="shared" ref="H187" si="63">H176+H186</f>
        <v>14</v>
      </c>
      <c r="I187" s="32">
        <f t="shared" ref="I187" si="64">I176+I186</f>
        <v>101.2</v>
      </c>
      <c r="J187" s="32">
        <f t="shared" ref="J187:L187" si="65">J176+J186</f>
        <v>563.79999999999995</v>
      </c>
      <c r="K187" s="32"/>
      <c r="L187" s="32">
        <f t="shared" si="65"/>
        <v>71.81</v>
      </c>
    </row>
    <row r="188" spans="1:12" x14ac:dyDescent="0.25">
      <c r="A188" s="27"/>
      <c r="B188" s="28"/>
      <c r="C188" s="56" t="s">
        <v>5</v>
      </c>
      <c r="D188" s="56"/>
      <c r="E188" s="56"/>
      <c r="F188" s="34">
        <f>(F24+F42+F60+F78+F96+F115+F133+F151+F169+F187)/(IF(F24=0,0,1)+IF(F42=0,0,1)+IF(F60=0,0,1)+IF(F78=0,0,1)+IF(F96=0,0,1)+IF(F115=0,0,1)+IF(F133=0,0,1)+IF(F151=0,0,1)+IF(F169=0,0,1)+IF(F187=0,0,1))</f>
        <v>734.8</v>
      </c>
      <c r="G188" s="34">
        <f>(G24+G42+G60+G78+G96+G115+G133+G151+G169+G187)/(IF(G24=0,0,1)+IF(G42=0,0,1)+IF(G60=0,0,1)+IF(G78=0,0,1)+IF(G96=0,0,1)+IF(G115=0,0,1)+IF(G133=0,0,1)+IF(G151=0,0,1)+IF(G169=0,0,1)+IF(G187=0,0,1))</f>
        <v>21.4</v>
      </c>
      <c r="H188" s="34">
        <f>(H24+H42+H60+H78+H96+H115+H133+H151+H169+H187)/(IF(H24=0,0,1)+IF(H42=0,0,1)+IF(H60=0,0,1)+IF(H78=0,0,1)+IF(H96=0,0,1)+IF(H115=0,0,1)+IF(H133=0,0,1)+IF(H151=0,0,1)+IF(H169=0,0,1)+IF(H187=0,0,1))</f>
        <v>30.4</v>
      </c>
      <c r="I188" s="34">
        <f>(I24+I42+I60+I78+I96+I115+I133+I151+I169+I187)/(IF(I24=0,0,1)+IF(I42=0,0,1)+IF(I60=0,0,1)+IF(I78=0,0,1)+IF(I96=0,0,1)+IF(I115=0,0,1)+IF(I133=0,0,1)+IF(I151=0,0,1)+IF(I169=0,0,1)+IF(I187=0,0,1))</f>
        <v>94.320000000000007</v>
      </c>
      <c r="J188" s="34">
        <f>(J24+J42+J60+J78+J96+J115+J133+J151+J169+J187)/(IF(J24=0,0,1)+IF(J42=0,0,1)+IF(J60=0,0,1)+IF(J78=0,0,1)+IF(J96=0,0,1)+IF(J115=0,0,1)+IF(J133=0,0,1)+IF(J151=0,0,1)+IF(J169=0,0,1)+IF(J187=0,0,1))</f>
        <v>709.58</v>
      </c>
      <c r="K188" s="34"/>
      <c r="L188" s="34">
        <f>(L24+L42+L60+L78+L96+L115+L133+L151+L169+L187)/(IF(L24=0,0,1)+IF(L42=0,0,1)+IF(L60=0,0,1)+IF(L78=0,0,1)+IF(L96=0,0,1)+IF(L115=0,0,1)+IF(L133=0,0,1)+IF(L151=0,0,1)+IF(L169=0,0,1)+IF(L187=0,0,1))</f>
        <v>96.727999999999994</v>
      </c>
    </row>
  </sheetData>
  <mergeCells count="14">
    <mergeCell ref="C78:D78"/>
    <mergeCell ref="C96:D96"/>
    <mergeCell ref="C24:D24"/>
    <mergeCell ref="C188:E188"/>
    <mergeCell ref="C187:D187"/>
    <mergeCell ref="C115:D115"/>
    <mergeCell ref="C133:D133"/>
    <mergeCell ref="C151:D151"/>
    <mergeCell ref="C169:D169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2025-01-08T08:22:14Z</cp:lastPrinted>
  <dcterms:created xsi:type="dcterms:W3CDTF">2022-05-16T14:23:56Z</dcterms:created>
  <dcterms:modified xsi:type="dcterms:W3CDTF">2025-03-04T07:30:08Z</dcterms:modified>
</cp:coreProperties>
</file>